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840" yWindow="5620" windowWidth="28240" windowHeight="17560" activeTab="0"/>
  </bookViews>
  <sheets>
    <sheet name="Tabelle1" sheetId="1" r:id="rId1"/>
  </sheets>
  <externalReferences>
    <externalReference r:id="rId4"/>
  </externalReferences>
  <definedNames/>
  <calcPr fullCalcOnLoad="1"/>
</workbook>
</file>

<file path=xl/sharedStrings.xml><?xml version="1.0" encoding="utf-8"?>
<sst xmlns="http://schemas.openxmlformats.org/spreadsheetml/2006/main" count="26" uniqueCount="26">
  <si>
    <t>Monatsbeitrag KV:</t>
  </si>
  <si>
    <t>Monatsbeitrag Pflege:</t>
  </si>
  <si>
    <t>Berechnung des hälftigen PKV Beitrages:</t>
  </si>
  <si>
    <t>halber Beitrag zur PKV:</t>
  </si>
  <si>
    <t>halber Beitrag zur Pflege:</t>
  </si>
  <si>
    <t>Beitragssatz KV:</t>
  </si>
  <si>
    <t>Berechnung des maximalen AG Zuschusses:</t>
  </si>
  <si>
    <t>Hälfte vom Beitrag Pflegepflichtversicherung:</t>
  </si>
  <si>
    <t>Bitte geben Sie die Daten in den gelb hinterlegten Feldern ein.</t>
  </si>
  <si>
    <t>Basiswerte:</t>
  </si>
  <si>
    <t>Zusatzbeitrag Pflegepflicht Kinderlos (in %):</t>
  </si>
  <si>
    <t>Beitragssatz Pflegepflicht (in %):</t>
  </si>
  <si>
    <t>durchschn. Zusatzbeitrag GKV (in %):</t>
  </si>
  <si>
    <t>Zuschuss zur privaten Krankenvers.:</t>
  </si>
  <si>
    <t>Zuschuss zur privaten PflegePFLICHTvers.:</t>
  </si>
  <si>
    <t>BBG 2019 (Jahreswert):</t>
  </si>
  <si>
    <t>BBG 2019 (Monatswert):</t>
  </si>
  <si>
    <t>Häfte von allgemeinem Beitragssatz KV:</t>
  </si>
  <si>
    <t>Hälfte vom Zusatzbeitrag KV:</t>
  </si>
  <si>
    <t>Krankenversicherung + Beitragsentlastung,
aber keine Pflegezusatz</t>
  </si>
  <si>
    <t>nur Pflegepficht-Tarif, keine Pflegezusatz</t>
  </si>
  <si>
    <t>Anmerkung:</t>
  </si>
  <si>
    <t>Einen Zuschuss gibt es für alle Bausteine der privaten Krankenversicherung, also auch den zur Beitragsentlastung im Alter, zum Krankentagegeld, zur ambulanten, stationären und zahnärztlichen Versorgung. Auch das Krankenhaustagegeld gehört dazu.  Keinen Zuschuss gibt es aber für Pflegezusatztarife wie Pflegekosten- oder Pflegetagegeldtarife</t>
  </si>
  <si>
    <t>© Sven Hennig, Mehr Infos auf www.online-pkv.de</t>
  </si>
  <si>
    <t>Berechnung des Arbeitgberzuschusses für einen PKV Versicherten 2021</t>
  </si>
  <si>
    <t>Ihr individueller Arbeitgeberzuschuss in 2021 beträgt:</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</si>
</sst>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42">
    <font>
      <sz val="12"/>
      <color theme="1"/>
      <name val="Calibri"/>
      <family val="2"/>
    </font>
    <font>
      <sz val="12"/>
      <color indexed="8"/>
      <name val="Calibri"/>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52"/>
      <name val="Calibri"/>
      <family val="2"/>
    </font>
    <font>
      <sz val="12"/>
      <color indexed="10"/>
      <name val="Calibri"/>
      <family val="2"/>
    </font>
    <font>
      <b/>
      <sz val="12"/>
      <color indexed="9"/>
      <name val="Calibri"/>
      <family val="2"/>
    </font>
    <font>
      <sz val="20"/>
      <color indexed="8"/>
      <name val="Calibri"/>
      <family val="2"/>
    </font>
    <font>
      <b/>
      <sz val="14"/>
      <color indexed="8"/>
      <name val="Calibri"/>
      <family val="2"/>
    </font>
    <font>
      <sz val="14"/>
      <color indexed="8"/>
      <name val="Calibri"/>
      <family val="2"/>
    </font>
    <font>
      <sz val="14"/>
      <color indexed="10"/>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5700"/>
      <name val="Calibri"/>
      <family val="2"/>
    </font>
    <font>
      <sz val="12"/>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sz val="20"/>
      <color theme="1"/>
      <name val="Calibri"/>
      <family val="2"/>
    </font>
    <font>
      <b/>
      <sz val="14"/>
      <color theme="1"/>
      <name val="Calibri"/>
      <family val="2"/>
    </font>
    <font>
      <sz val="14"/>
      <color theme="1"/>
      <name val="Calibri"/>
      <family val="2"/>
    </font>
    <font>
      <sz val="14"/>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6" borderId="2" applyNumberFormat="0" applyAlignment="0" applyProtection="0"/>
    <xf numFmtId="164" fontId="0" fillId="0" borderId="0" applyFont="0" applyFill="0" applyBorder="0" applyAlignment="0" applyProtection="0"/>
    <xf numFmtId="0" fontId="25" fillId="2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8" borderId="0" applyNumberFormat="0" applyBorder="0" applyAlignment="0" applyProtection="0"/>
    <xf numFmtId="165" fontId="0" fillId="0" borderId="0" applyFont="0" applyFill="0" applyBorder="0" applyAlignment="0" applyProtection="0"/>
    <xf numFmtId="0" fontId="2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0" fillId="31"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32" borderId="9" applyNumberFormat="0" applyAlignment="0" applyProtection="0"/>
  </cellStyleXfs>
  <cellXfs count="37">
    <xf numFmtId="0" fontId="0" fillId="0" borderId="0" xfId="0" applyFont="1" applyAlignment="1">
      <alignment/>
    </xf>
    <xf numFmtId="0" fontId="38" fillId="0" borderId="0" xfId="0" applyFont="1" applyAlignment="1">
      <alignment/>
    </xf>
    <xf numFmtId="0" fontId="0" fillId="0" borderId="0" xfId="0" applyAlignment="1" quotePrefix="1">
      <alignment/>
    </xf>
    <xf numFmtId="0" fontId="26" fillId="0" borderId="0" xfId="0" applyFont="1" applyAlignment="1">
      <alignment/>
    </xf>
    <xf numFmtId="0" fontId="26" fillId="0" borderId="10" xfId="0" applyFont="1" applyBorder="1" applyAlignment="1">
      <alignment/>
    </xf>
    <xf numFmtId="0" fontId="26"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44" fontId="0" fillId="0" borderId="13" xfId="57" applyFont="1" applyBorder="1" applyAlignment="1">
      <alignment/>
    </xf>
    <xf numFmtId="44" fontId="0" fillId="0" borderId="15" xfId="57" applyFont="1" applyBorder="1" applyAlignment="1">
      <alignment/>
    </xf>
    <xf numFmtId="0" fontId="0" fillId="0" borderId="10" xfId="0" applyBorder="1" applyAlignment="1">
      <alignment/>
    </xf>
    <xf numFmtId="0" fontId="0" fillId="0" borderId="16" xfId="0" applyBorder="1" applyAlignment="1">
      <alignment/>
    </xf>
    <xf numFmtId="0" fontId="0" fillId="0" borderId="0" xfId="0" applyBorder="1" applyAlignment="1">
      <alignment/>
    </xf>
    <xf numFmtId="44" fontId="0" fillId="0" borderId="0" xfId="57" applyFont="1" applyBorder="1" applyAlignment="1">
      <alignment/>
    </xf>
    <xf numFmtId="0" fontId="0" fillId="0" borderId="17" xfId="0" applyBorder="1" applyAlignment="1">
      <alignment/>
    </xf>
    <xf numFmtId="44" fontId="0" fillId="0" borderId="0" xfId="0" applyNumberFormat="1" applyBorder="1" applyAlignment="1">
      <alignment/>
    </xf>
    <xf numFmtId="0" fontId="0" fillId="5" borderId="0" xfId="0" applyFill="1" applyAlignment="1">
      <alignment/>
    </xf>
    <xf numFmtId="0" fontId="0" fillId="13" borderId="10" xfId="0" applyFill="1" applyBorder="1" applyAlignment="1">
      <alignment/>
    </xf>
    <xf numFmtId="0" fontId="0" fillId="13" borderId="16" xfId="0" applyFill="1" applyBorder="1" applyAlignment="1">
      <alignment/>
    </xf>
    <xf numFmtId="0" fontId="39" fillId="13" borderId="12" xfId="0" applyFont="1" applyFill="1" applyBorder="1" applyAlignment="1">
      <alignment/>
    </xf>
    <xf numFmtId="0" fontId="0" fillId="13" borderId="0" xfId="0" applyFill="1" applyBorder="1" applyAlignment="1">
      <alignment/>
    </xf>
    <xf numFmtId="0" fontId="0" fillId="13" borderId="12" xfId="0" applyFill="1" applyBorder="1" applyAlignment="1">
      <alignment/>
    </xf>
    <xf numFmtId="0" fontId="0" fillId="13" borderId="14" xfId="0" applyFill="1" applyBorder="1" applyAlignment="1">
      <alignment/>
    </xf>
    <xf numFmtId="0" fontId="0" fillId="13" borderId="17" xfId="0" applyFill="1" applyBorder="1" applyAlignment="1">
      <alignment/>
    </xf>
    <xf numFmtId="0" fontId="40" fillId="13" borderId="12" xfId="0" applyFont="1" applyFill="1" applyBorder="1" applyAlignment="1">
      <alignment/>
    </xf>
    <xf numFmtId="44" fontId="40" fillId="13" borderId="0" xfId="57" applyFont="1" applyFill="1" applyBorder="1" applyAlignment="1">
      <alignment/>
    </xf>
    <xf numFmtId="0" fontId="26" fillId="0" borderId="16" xfId="0" applyFont="1" applyBorder="1" applyAlignment="1">
      <alignment/>
    </xf>
    <xf numFmtId="0" fontId="0" fillId="0" borderId="12" xfId="0" applyFill="1" applyBorder="1" applyAlignment="1">
      <alignment/>
    </xf>
    <xf numFmtId="0" fontId="26" fillId="0" borderId="12" xfId="0" applyFont="1" applyBorder="1" applyAlignment="1">
      <alignment/>
    </xf>
    <xf numFmtId="0" fontId="0" fillId="0" borderId="0" xfId="0" applyAlignment="1" quotePrefix="1">
      <alignment wrapText="1"/>
    </xf>
    <xf numFmtId="0" fontId="0" fillId="5" borderId="0" xfId="0" applyFill="1" applyAlignment="1">
      <alignment horizontal="left" vertical="center"/>
    </xf>
    <xf numFmtId="44" fontId="0" fillId="5" borderId="0" xfId="57" applyFont="1" applyFill="1" applyAlignment="1" applyProtection="1">
      <alignment horizontal="left" vertical="center"/>
      <protection locked="0"/>
    </xf>
    <xf numFmtId="44" fontId="0" fillId="5" borderId="0" xfId="57" applyFont="1" applyFill="1" applyAlignment="1" applyProtection="1">
      <alignment/>
      <protection locked="0"/>
    </xf>
    <xf numFmtId="0" fontId="0" fillId="0" borderId="0" xfId="0" applyAlignment="1">
      <alignment horizontal="left" vertical="justify" wrapText="1"/>
    </xf>
    <xf numFmtId="0" fontId="41" fillId="0" borderId="0" xfId="0" applyFont="1" applyAlignment="1">
      <alignment horizontal="right"/>
    </xf>
    <xf numFmtId="0" fontId="40" fillId="0" borderId="0" xfId="0" applyFont="1" applyAlignment="1">
      <alignment horizontal="righ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1"/>
  <sheetViews>
    <sheetView tabSelected="1" zoomScalePageLayoutView="0" workbookViewId="0" topLeftCell="A1">
      <selection activeCell="B5" sqref="B5"/>
    </sheetView>
  </sheetViews>
  <sheetFormatPr defaultColWidth="11.00390625" defaultRowHeight="15.75"/>
  <cols>
    <col min="1" max="1" width="43.875" style="0" customWidth="1"/>
    <col min="2" max="2" width="12.00390625" style="0" customWidth="1"/>
    <col min="3" max="3" width="3.875" style="0" customWidth="1"/>
    <col min="4" max="4" width="38.875" style="0" bestFit="1" customWidth="1"/>
  </cols>
  <sheetData>
    <row r="1" ht="25.5">
      <c r="A1" s="1" t="s">
        <v>24</v>
      </c>
    </row>
    <row r="3" ht="15.75">
      <c r="A3" t="s">
        <v>8</v>
      </c>
    </row>
    <row r="5" spans="1:4" ht="33.75">
      <c r="A5" s="31" t="s">
        <v>0</v>
      </c>
      <c r="B5" s="32">
        <v>400</v>
      </c>
      <c r="D5" s="30" t="s">
        <v>19</v>
      </c>
    </row>
    <row r="6" spans="1:4" ht="15.75">
      <c r="A6" s="17" t="s">
        <v>1</v>
      </c>
      <c r="B6" s="33">
        <v>250</v>
      </c>
      <c r="D6" s="2" t="s">
        <v>20</v>
      </c>
    </row>
    <row r="8" spans="1:5" s="3" customFormat="1" ht="15.75">
      <c r="A8" s="4" t="s">
        <v>6</v>
      </c>
      <c r="B8" s="27"/>
      <c r="C8" s="4"/>
      <c r="D8" s="27" t="s">
        <v>2</v>
      </c>
      <c r="E8" s="5"/>
    </row>
    <row r="9" spans="1:5" ht="15.75">
      <c r="A9" s="6"/>
      <c r="B9" s="13"/>
      <c r="C9" s="6"/>
      <c r="D9" s="13"/>
      <c r="E9" s="7"/>
    </row>
    <row r="10" spans="1:5" ht="15.75">
      <c r="A10" s="6" t="s">
        <v>17</v>
      </c>
      <c r="B10" s="16">
        <f>$B$25*B26/100/2</f>
        <v>353.1375</v>
      </c>
      <c r="C10" s="6"/>
      <c r="D10" s="13" t="s">
        <v>3</v>
      </c>
      <c r="E10" s="9">
        <f>B5/2</f>
        <v>200</v>
      </c>
    </row>
    <row r="11" spans="1:5" ht="15.75">
      <c r="A11" s="6" t="s">
        <v>18</v>
      </c>
      <c r="B11" s="16">
        <f>$B$25*$B$29/100/2</f>
        <v>31.44375</v>
      </c>
      <c r="C11" s="8"/>
      <c r="D11" s="15" t="s">
        <v>4</v>
      </c>
      <c r="E11" s="10">
        <f>B6/2</f>
        <v>125</v>
      </c>
    </row>
    <row r="12" spans="1:3" ht="15.75">
      <c r="A12" s="6"/>
      <c r="B12" s="16"/>
      <c r="C12" s="11"/>
    </row>
    <row r="13" spans="1:3" ht="15.75">
      <c r="A13" s="6" t="s">
        <v>7</v>
      </c>
      <c r="B13" s="16">
        <f>B25*B27/100/2</f>
        <v>73.771875</v>
      </c>
      <c r="C13" s="6"/>
    </row>
    <row r="14" spans="1:4" ht="15.75">
      <c r="A14" s="8"/>
      <c r="B14" s="15"/>
      <c r="C14" s="6"/>
      <c r="D14" s="3" t="s">
        <v>21</v>
      </c>
    </row>
    <row r="15" spans="1:3" ht="15.75">
      <c r="A15" s="18"/>
      <c r="B15" s="19"/>
      <c r="C15" s="6"/>
    </row>
    <row r="16" spans="1:5" ht="18.75" customHeight="1">
      <c r="A16" s="20" t="s">
        <v>25</v>
      </c>
      <c r="B16" s="21"/>
      <c r="C16" s="6"/>
      <c r="D16" s="34" t="s">
        <v>22</v>
      </c>
      <c r="E16" s="34"/>
    </row>
    <row r="17" spans="1:5" ht="15.75">
      <c r="A17" s="22"/>
      <c r="B17" s="21"/>
      <c r="C17" s="28"/>
      <c r="D17" s="34"/>
      <c r="E17" s="34"/>
    </row>
    <row r="18" spans="1:5" ht="18.75">
      <c r="A18" s="25" t="s">
        <v>13</v>
      </c>
      <c r="B18" s="26">
        <f>IF(E10&lt;(B10+B11),E10,(B10+B11))</f>
        <v>200</v>
      </c>
      <c r="C18" s="28"/>
      <c r="D18" s="34"/>
      <c r="E18" s="34"/>
    </row>
    <row r="19" spans="1:5" ht="18.75">
      <c r="A19" s="25" t="s">
        <v>14</v>
      </c>
      <c r="B19" s="26">
        <f>IF(E11&lt;(B13),E11,(B13))</f>
        <v>73.771875</v>
      </c>
      <c r="C19" s="28"/>
      <c r="D19" s="34"/>
      <c r="E19" s="34"/>
    </row>
    <row r="20" spans="1:5" ht="15.75">
      <c r="A20" s="23"/>
      <c r="B20" s="24"/>
      <c r="C20" s="28"/>
      <c r="D20" s="34"/>
      <c r="E20" s="34"/>
    </row>
    <row r="21" spans="1:5" ht="15.75">
      <c r="A21" s="11"/>
      <c r="B21" s="12"/>
      <c r="C21" s="28"/>
      <c r="D21" s="34"/>
      <c r="E21" s="34"/>
    </row>
    <row r="22" spans="1:5" ht="15.75">
      <c r="A22" s="29" t="s">
        <v>9</v>
      </c>
      <c r="B22" s="13"/>
      <c r="C22" s="28"/>
      <c r="D22" s="34"/>
      <c r="E22" s="34"/>
    </row>
    <row r="23" spans="1:5" ht="15.75">
      <c r="A23" s="6"/>
      <c r="B23" s="13"/>
      <c r="C23" s="6"/>
      <c r="D23" s="34"/>
      <c r="E23" s="34"/>
    </row>
    <row r="24" spans="1:3" ht="15.75">
      <c r="A24" s="6" t="s">
        <v>15</v>
      </c>
      <c r="B24" s="14">
        <v>58050</v>
      </c>
      <c r="C24" s="6"/>
    </row>
    <row r="25" spans="1:3" ht="15.75">
      <c r="A25" s="6" t="s">
        <v>16</v>
      </c>
      <c r="B25" s="14">
        <f>B24/12</f>
        <v>4837.5</v>
      </c>
      <c r="C25" s="6"/>
    </row>
    <row r="26" spans="1:3" ht="15.75">
      <c r="A26" s="6" t="s">
        <v>5</v>
      </c>
      <c r="B26" s="13">
        <v>14.6</v>
      </c>
      <c r="C26" s="6"/>
    </row>
    <row r="27" spans="1:3" ht="15.75">
      <c r="A27" s="6" t="s">
        <v>11</v>
      </c>
      <c r="B27" s="13">
        <v>3.05</v>
      </c>
      <c r="C27" s="6"/>
    </row>
    <row r="28" spans="1:3" ht="15.75">
      <c r="A28" s="6" t="s">
        <v>10</v>
      </c>
      <c r="B28" s="13">
        <v>0.25</v>
      </c>
      <c r="C28" s="6"/>
    </row>
    <row r="29" spans="1:5" ht="18.75">
      <c r="A29" s="8" t="s">
        <v>12</v>
      </c>
      <c r="B29" s="15">
        <v>1.3</v>
      </c>
      <c r="C29" s="6"/>
      <c r="D29" s="35" t="s">
        <v>23</v>
      </c>
      <c r="E29" s="36"/>
    </row>
    <row r="30" ht="15.75">
      <c r="C30" s="13"/>
    </row>
    <row r="31" ht="15.75">
      <c r="C31" s="13"/>
    </row>
  </sheetData>
  <sheetProtection password="CC1D" sheet="1" objects="1" scenarios="1" selectLockedCells="1"/>
  <mergeCells count="2">
    <mergeCell ref="D16:E23"/>
    <mergeCell ref="D29:E29"/>
  </mergeCells>
  <printOptions/>
  <pageMargins left="0.7" right="0.7" top="0.787401575" bottom="0.7874015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Sven Hennig</dc:creator>
  <cp:keywords/>
  <dc:description/>
  <cp:lastModifiedBy>Sven Hennig</cp:lastModifiedBy>
  <cp:lastPrinted>2018-11-02T14:50:18Z</cp:lastPrinted>
  <dcterms:created xsi:type="dcterms:W3CDTF">2018-11-02T14:17:58Z</dcterms:created>
  <dcterms:modified xsi:type="dcterms:W3CDTF">2021-05-25T14:32:03Z</dcterms:modified>
  <cp:category/>
  <cp:version/>
  <cp:contentType/>
  <cp:contentStatus/>
</cp:coreProperties>
</file>